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13_ncr:1_{0E947511-9EFD-4971-B3B0-68A1578620AE}" xr6:coauthVersionLast="36" xr6:coauthVersionMax="36" xr10:uidLastSave="{00000000-0000-0000-0000-000000000000}"/>
  <bookViews>
    <workbookView xWindow="0" yWindow="0" windowWidth="28800" windowHeight="11925" xr2:uid="{BFA823EA-1A27-4591-8D3C-53D7AF8C2244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8" i="1"/>
  <c r="D16" i="1"/>
  <c r="D14" i="1" l="1"/>
  <c r="D12" i="1"/>
  <c r="D11" i="1"/>
  <c r="D10" i="1"/>
</calcChain>
</file>

<file path=xl/sharedStrings.xml><?xml version="1.0" encoding="utf-8"?>
<sst xmlns="http://schemas.openxmlformats.org/spreadsheetml/2006/main" count="178" uniqueCount="101">
  <si>
    <t>INFORMACIJA O TROŠENJU SREDSTAVA SIJEČANJ 2024.GODINE</t>
  </si>
  <si>
    <t>OBVEZNIK:</t>
  </si>
  <si>
    <t>SVEUČILIŠTE U SPLITU, KINEZIOLOŠKI FAKULTET</t>
  </si>
  <si>
    <t>ADRESA</t>
  </si>
  <si>
    <t>N.TESLE 6, 2100 SPLIT</t>
  </si>
  <si>
    <t>OIB</t>
  </si>
  <si>
    <t>RKP</t>
  </si>
  <si>
    <t>43773</t>
  </si>
  <si>
    <t>NAZIV PRIMATELJA</t>
  </si>
  <si>
    <t>OIB PRIMATELJA</t>
  </si>
  <si>
    <t>SJEDISTE PRIMATELJA</t>
  </si>
  <si>
    <t>NAČIN OBJAVE ISPLAĆENOG IZNOSA</t>
  </si>
  <si>
    <t>ŠIFRA I NAZIV EKONOMSKE KLASIFIKACIJE</t>
  </si>
  <si>
    <t>BRUTO PLAĆA ZA 12/23.</t>
  </si>
  <si>
    <t>DOPRINOS ZA OBVEZNO ZDRAVSTVENO OSIGURANJE 12/23.</t>
  </si>
  <si>
    <t>OSTALE NAKNADE PLAĆA ZA 12/23.</t>
  </si>
  <si>
    <t>SLUŽBENA PUTOVANJA</t>
  </si>
  <si>
    <t>PRIJEVOZ 12/23</t>
  </si>
  <si>
    <t>OSTALI NESPOMENUTI RASHODI POSLOVANJA-POVRATI STUDENTIMA</t>
  </si>
  <si>
    <t>Olga Vukelić</t>
  </si>
  <si>
    <t>INTELEKTUALNE I OSOBNE USLUGE (UGOVOR O DJELU, BRUTO IZNOS S DOPRINOSIMA)</t>
  </si>
  <si>
    <t>SYSTEMCOM DOO</t>
  </si>
  <si>
    <t>ZAGREB</t>
  </si>
  <si>
    <t>ZAKUPNINE I NAJAMNINE</t>
  </si>
  <si>
    <t>MARINE AIR DOO</t>
  </si>
  <si>
    <t>SPLIT</t>
  </si>
  <si>
    <t>VERTRON DOO</t>
  </si>
  <si>
    <t>USLUGE TEKUĆEG I INVESTICIJSKOG ODRŽAVANJA</t>
  </si>
  <si>
    <t>BURIDAN</t>
  </si>
  <si>
    <t>06350447559</t>
  </si>
  <si>
    <t>OSTALA PRAVA</t>
  </si>
  <si>
    <t>KOMUNALNE USLUGE</t>
  </si>
  <si>
    <t>TEB POSLOVNO SAVJETOVANJE DOO</t>
  </si>
  <si>
    <t>UREDSKI MATERIJAL I OSTALI MATERIJALNI RASHODI</t>
  </si>
  <si>
    <t>SERVIS KOŠIĆ</t>
  </si>
  <si>
    <t>KRIŽEVCI</t>
  </si>
  <si>
    <t>OPREMA ZA ODRŽAVANJE I ZAŠTITU</t>
  </si>
  <si>
    <t>NARODNE NOVINE DD</t>
  </si>
  <si>
    <t>USLUGE PROMIDŽBE I INFORMIRANJA</t>
  </si>
  <si>
    <t>GRAD SPLIT</t>
  </si>
  <si>
    <t>USLUGE TELEFONA,POŠTE I PRIJEVOZA</t>
  </si>
  <si>
    <t>BENDIĆ PAPIR</t>
  </si>
  <si>
    <t>DE POL TRADE DOO</t>
  </si>
  <si>
    <t>UREDSKA OPREMA I NAMJEŠTAJ</t>
  </si>
  <si>
    <t>LARUS SPORT DOO</t>
  </si>
  <si>
    <t>LINKS DOO</t>
  </si>
  <si>
    <t>SVETA NEDJELJA</t>
  </si>
  <si>
    <t>OSTALI NESPOMENUTI RASHODI POSLOVANJA</t>
  </si>
  <si>
    <t>RICO TRADE DOO</t>
  </si>
  <si>
    <t>MATERIJAL I DIJELOVI ZA TEKUĆE I INVESTIC.ODRŽAVANJE</t>
  </si>
  <si>
    <t>OTP BANKA</t>
  </si>
  <si>
    <t> 52508873833</t>
  </si>
  <si>
    <t>BANKARSKE USLUGE I USLUGE PLATNOG PROMETA</t>
  </si>
  <si>
    <t>FINA</t>
  </si>
  <si>
    <t>PRISTOJBE I NAKNADE</t>
  </si>
  <si>
    <t>STUDENTSKI CENTAR SPLIT</t>
  </si>
  <si>
    <t>INTELEKTUALNE I OSOBNE USLUGE</t>
  </si>
  <si>
    <t>REPREZENTACIJA</t>
  </si>
  <si>
    <t>ALCA ZAGREB DOO</t>
  </si>
  <si>
    <t>MARKIOLI DRUPA DOO</t>
  </si>
  <si>
    <t>SOLIN</t>
  </si>
  <si>
    <t>OSTALE USLUGE</t>
  </si>
  <si>
    <t>STATUS</t>
  </si>
  <si>
    <t>RIJEKA</t>
  </si>
  <si>
    <t>RAČUNALNE USLUGE</t>
  </si>
  <si>
    <t>CIAN DOO</t>
  </si>
  <si>
    <t>04201603871</t>
  </si>
  <si>
    <t>HRVATSKI TELEKOM</t>
  </si>
  <si>
    <t>USLUGE TELEFONA,POŠTE I PRIJVOZA</t>
  </si>
  <si>
    <t>PROMONA DOO</t>
  </si>
  <si>
    <t>ČISTOĆA</t>
  </si>
  <si>
    <t>HRVATSKA POŠTA</t>
  </si>
  <si>
    <t>ODVJETNIK MISLAV PENJAK</t>
  </si>
  <si>
    <t>INTELEKTUALNE I OSOBNE USLUGE(RAČUN)</t>
  </si>
  <si>
    <t>HEP OPSKRBA</t>
  </si>
  <si>
    <t>ENERGIJA</t>
  </si>
  <si>
    <t>VODOVOD I KANALIZACIJA SPLIT</t>
  </si>
  <si>
    <t>56826138353 </t>
  </si>
  <si>
    <t>CASTEL IT-OBRT-INFORMATIČKE USLUGE VL.MIRJANA BRČIĆ</t>
  </si>
  <si>
    <t>TEHNOMOBIL-OBRT-VL.JURICA VOLAREVIĆ I IVICA BILAN</t>
  </si>
  <si>
    <t>DRŽAVNI PRORAČUN</t>
  </si>
  <si>
    <t>PDV PO STJECANJU-ULAZNI RAČUNI IZ 2023</t>
  </si>
  <si>
    <t>PDV PO STJECANJU-ULAZNI RAČUNI IZ 2024</t>
  </si>
  <si>
    <t>PDV PO STJECANJU-ULAZNI RAČUNI IZ 2025</t>
  </si>
  <si>
    <t>INTRUMENTI, UREĐAJI I STROJEVI</t>
  </si>
  <si>
    <t>RESTORAN DUJE</t>
  </si>
  <si>
    <t>FITAL DOO</t>
  </si>
  <si>
    <t>05092502243</t>
  </si>
  <si>
    <t>ELEKTRIČAR DOO</t>
  </si>
  <si>
    <t>STARI KLJUČ DOO</t>
  </si>
  <si>
    <t> 48853374048</t>
  </si>
  <si>
    <t>&lt;</t>
  </si>
  <si>
    <t>KATEGORIJA 2</t>
  </si>
  <si>
    <t>KATEGORIJA 1</t>
  </si>
  <si>
    <t>UKUPNO:</t>
  </si>
  <si>
    <t>SVEUKUPNO ZA SIJEČANJ 2024.GODINE</t>
  </si>
  <si>
    <t>U SPLITU, 20.02.2024.</t>
  </si>
  <si>
    <t>SASTAVILA:</t>
  </si>
  <si>
    <t>Ana Bačić, dipl,oec</t>
  </si>
  <si>
    <t>DEKAN:</t>
  </si>
  <si>
    <t>prof.dr.sc.Frane Žuvela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</si>
</sst>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right" vertical="center"/>
    </xf>
    <xf numFmtId="0" fontId="5" fillId="0" borderId="0" xfId="0" applyFont="1"/>
    <xf numFmtId="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702F0-EFC9-46AC-B680-90C832156A28}">
  <dimension ref="A1:J77"/>
  <sheetViews>
    <sheetView tabSelected="1" workbookViewId="0">
      <selection activeCell="I60" sqref="I60"/>
    </sheetView>
  </sheetViews>
  <sheetFormatPr defaultColWidth="8.7109375" defaultRowHeight="15" x14ac:dyDescent="0.25"/>
  <cols>
    <col min="1" max="1" width="26.7109375" style="14" customWidth="1"/>
    <col min="2" max="2" width="17.28515625" bestFit="1" customWidth="1"/>
    <col min="3" max="3" width="13.140625" style="14" customWidth="1"/>
    <col min="4" max="4" width="20.140625" style="14" customWidth="1"/>
    <col min="5" max="5" width="9.7109375" customWidth="1"/>
    <col min="6" max="6" width="36.140625" style="16" customWidth="1"/>
  </cols>
  <sheetData>
    <row r="1" spans="1:6" x14ac:dyDescent="0.25">
      <c r="A1" s="21" t="s">
        <v>0</v>
      </c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4" spans="1:6" ht="25.15" customHeight="1" x14ac:dyDescent="0.25">
      <c r="A4" s="1" t="s">
        <v>1</v>
      </c>
      <c r="B4" s="22" t="s">
        <v>2</v>
      </c>
      <c r="C4" s="22"/>
      <c r="D4" s="22"/>
      <c r="E4" s="22"/>
      <c r="F4" s="22"/>
    </row>
    <row r="5" spans="1:6" ht="25.15" customHeight="1" x14ac:dyDescent="0.25">
      <c r="A5" s="1" t="s">
        <v>3</v>
      </c>
      <c r="B5" s="23" t="s">
        <v>4</v>
      </c>
      <c r="C5" s="24"/>
      <c r="D5" s="24"/>
      <c r="E5" s="24"/>
      <c r="F5" s="25"/>
    </row>
    <row r="6" spans="1:6" ht="25.15" customHeight="1" x14ac:dyDescent="0.25">
      <c r="A6" s="1" t="s">
        <v>5</v>
      </c>
      <c r="B6" s="23">
        <v>57848936921</v>
      </c>
      <c r="C6" s="24"/>
      <c r="D6" s="24"/>
      <c r="E6" s="24"/>
      <c r="F6" s="25"/>
    </row>
    <row r="7" spans="1:6" ht="28.9" customHeight="1" x14ac:dyDescent="0.25">
      <c r="A7" s="1" t="s">
        <v>6</v>
      </c>
      <c r="B7" s="26" t="s">
        <v>7</v>
      </c>
      <c r="C7" s="26"/>
      <c r="D7" s="26"/>
      <c r="E7" s="26"/>
      <c r="F7" s="26"/>
    </row>
    <row r="8" spans="1:6" s="5" customFormat="1" ht="46.5" customHeight="1" x14ac:dyDescent="0.25">
      <c r="A8" s="2" t="s">
        <v>8</v>
      </c>
      <c r="B8" s="3" t="s">
        <v>9</v>
      </c>
      <c r="C8" s="2" t="s">
        <v>10</v>
      </c>
      <c r="D8" s="4" t="s">
        <v>11</v>
      </c>
      <c r="E8" s="27" t="s">
        <v>12</v>
      </c>
      <c r="F8" s="28"/>
    </row>
    <row r="9" spans="1:6" s="5" customFormat="1" ht="28.5" customHeight="1" x14ac:dyDescent="0.25">
      <c r="A9" s="29" t="s">
        <v>92</v>
      </c>
      <c r="B9" s="30"/>
      <c r="C9" s="30"/>
      <c r="D9" s="30"/>
      <c r="E9" s="30"/>
      <c r="F9" s="31"/>
    </row>
    <row r="10" spans="1:6" x14ac:dyDescent="0.25">
      <c r="A10" s="6"/>
      <c r="B10" s="7"/>
      <c r="C10" s="8"/>
      <c r="D10" s="9">
        <f>22879.06+142248.42-349.79</f>
        <v>164777.69</v>
      </c>
      <c r="E10" s="7">
        <v>3111</v>
      </c>
      <c r="F10" s="10" t="s">
        <v>13</v>
      </c>
    </row>
    <row r="11" spans="1:6" ht="30" x14ac:dyDescent="0.25">
      <c r="A11" s="6"/>
      <c r="B11" s="7"/>
      <c r="C11" s="8"/>
      <c r="D11" s="9">
        <f>3774.96+23471</f>
        <v>27245.96</v>
      </c>
      <c r="E11" s="7">
        <v>3132</v>
      </c>
      <c r="F11" s="10" t="s">
        <v>14</v>
      </c>
    </row>
    <row r="12" spans="1:6" x14ac:dyDescent="0.25">
      <c r="A12" s="6"/>
      <c r="B12" s="7"/>
      <c r="C12" s="8"/>
      <c r="D12" s="9">
        <f>102.15+478.44+2494.34</f>
        <v>3074.9300000000003</v>
      </c>
      <c r="E12" s="7">
        <v>3121</v>
      </c>
      <c r="F12" s="10" t="s">
        <v>15</v>
      </c>
    </row>
    <row r="13" spans="1:6" x14ac:dyDescent="0.25">
      <c r="A13" s="6"/>
      <c r="B13" s="7"/>
      <c r="C13" s="8"/>
      <c r="D13" s="9">
        <v>5221.28</v>
      </c>
      <c r="E13" s="7">
        <v>3211</v>
      </c>
      <c r="F13" s="10" t="s">
        <v>16</v>
      </c>
    </row>
    <row r="14" spans="1:6" x14ac:dyDescent="0.25">
      <c r="A14" s="6"/>
      <c r="B14" s="7"/>
      <c r="C14" s="8"/>
      <c r="D14" s="9">
        <f>180+1562.53</f>
        <v>1742.53</v>
      </c>
      <c r="E14" s="7">
        <v>3212</v>
      </c>
      <c r="F14" s="10" t="s">
        <v>17</v>
      </c>
    </row>
    <row r="15" spans="1:6" ht="30" x14ac:dyDescent="0.25">
      <c r="A15" s="6"/>
      <c r="B15" s="7"/>
      <c r="C15" s="8"/>
      <c r="D15" s="9">
        <v>2130.7399999999998</v>
      </c>
      <c r="E15" s="7">
        <v>3299</v>
      </c>
      <c r="F15" s="10" t="s">
        <v>18</v>
      </c>
    </row>
    <row r="16" spans="1:6" x14ac:dyDescent="0.25">
      <c r="A16" s="6"/>
      <c r="B16" s="7"/>
      <c r="C16" s="8" t="s">
        <v>94</v>
      </c>
      <c r="D16" s="13">
        <f>SUM(D10:D15)</f>
        <v>204193.12999999998</v>
      </c>
      <c r="E16" s="7"/>
      <c r="F16" s="10"/>
    </row>
    <row r="17" spans="1:6" x14ac:dyDescent="0.25">
      <c r="A17" s="32" t="s">
        <v>93</v>
      </c>
      <c r="B17" s="33"/>
      <c r="C17" s="33"/>
      <c r="D17" s="33"/>
      <c r="E17" s="33"/>
      <c r="F17" s="34"/>
    </row>
    <row r="18" spans="1:6" x14ac:dyDescent="0.25">
      <c r="A18" s="35"/>
      <c r="B18" s="36"/>
      <c r="C18" s="36"/>
      <c r="D18" s="36"/>
      <c r="E18" s="36"/>
      <c r="F18" s="37"/>
    </row>
    <row r="19" spans="1:6" ht="45" x14ac:dyDescent="0.25">
      <c r="A19" s="6" t="s">
        <v>19</v>
      </c>
      <c r="B19" s="7"/>
      <c r="C19" s="8"/>
      <c r="D19" s="9">
        <v>733.02</v>
      </c>
      <c r="E19" s="7">
        <v>3237</v>
      </c>
      <c r="F19" s="10" t="s">
        <v>20</v>
      </c>
    </row>
    <row r="20" spans="1:6" x14ac:dyDescent="0.25">
      <c r="A20" s="6" t="s">
        <v>21</v>
      </c>
      <c r="B20" s="7">
        <v>43950963671</v>
      </c>
      <c r="C20" s="8" t="s">
        <v>22</v>
      </c>
      <c r="D20" s="9">
        <v>3037.5</v>
      </c>
      <c r="E20" s="7">
        <v>3235</v>
      </c>
      <c r="F20" s="10" t="s">
        <v>23</v>
      </c>
    </row>
    <row r="21" spans="1:6" x14ac:dyDescent="0.25">
      <c r="A21" s="6" t="s">
        <v>24</v>
      </c>
      <c r="B21" s="7">
        <v>90789004458</v>
      </c>
      <c r="C21" s="8" t="s">
        <v>25</v>
      </c>
      <c r="D21" s="9">
        <v>176.52</v>
      </c>
      <c r="E21" s="7">
        <v>3211</v>
      </c>
      <c r="F21" s="10" t="s">
        <v>16</v>
      </c>
    </row>
    <row r="22" spans="1:6" x14ac:dyDescent="0.25">
      <c r="A22" s="6" t="s">
        <v>24</v>
      </c>
      <c r="B22" s="7">
        <v>90789004458</v>
      </c>
      <c r="C22" s="8" t="s">
        <v>25</v>
      </c>
      <c r="D22" s="9">
        <v>340.55</v>
      </c>
      <c r="E22" s="7">
        <v>3211</v>
      </c>
      <c r="F22" s="10" t="s">
        <v>16</v>
      </c>
    </row>
    <row r="23" spans="1:6" ht="30" x14ac:dyDescent="0.25">
      <c r="A23" s="6" t="s">
        <v>26</v>
      </c>
      <c r="B23" s="7">
        <v>84490502115</v>
      </c>
      <c r="C23" s="8" t="s">
        <v>25</v>
      </c>
      <c r="D23" s="9">
        <v>125</v>
      </c>
      <c r="E23" s="7">
        <v>3232</v>
      </c>
      <c r="F23" s="10" t="s">
        <v>27</v>
      </c>
    </row>
    <row r="24" spans="1:6" x14ac:dyDescent="0.25">
      <c r="A24" s="6" t="s">
        <v>28</v>
      </c>
      <c r="B24" s="11" t="s">
        <v>29</v>
      </c>
      <c r="C24" s="8" t="s">
        <v>25</v>
      </c>
      <c r="D24" s="9">
        <v>1112.5</v>
      </c>
      <c r="E24" s="7">
        <v>4124</v>
      </c>
      <c r="F24" s="10" t="s">
        <v>30</v>
      </c>
    </row>
    <row r="25" spans="1:6" x14ac:dyDescent="0.25">
      <c r="A25" s="6" t="s">
        <v>28</v>
      </c>
      <c r="B25" s="11" t="s">
        <v>29</v>
      </c>
      <c r="C25" s="8" t="s">
        <v>25</v>
      </c>
      <c r="D25" s="9">
        <v>3250</v>
      </c>
      <c r="E25" s="7">
        <v>4124</v>
      </c>
      <c r="F25" s="10" t="s">
        <v>30</v>
      </c>
    </row>
    <row r="26" spans="1:6" x14ac:dyDescent="0.25">
      <c r="A26" s="6" t="s">
        <v>28</v>
      </c>
      <c r="B26" s="11" t="s">
        <v>29</v>
      </c>
      <c r="C26" s="8" t="s">
        <v>25</v>
      </c>
      <c r="D26" s="9">
        <v>2125</v>
      </c>
      <c r="E26" s="7">
        <v>3234</v>
      </c>
      <c r="F26" s="10" t="s">
        <v>31</v>
      </c>
    </row>
    <row r="27" spans="1:6" ht="30" x14ac:dyDescent="0.25">
      <c r="A27" s="6" t="s">
        <v>28</v>
      </c>
      <c r="B27" s="11" t="s">
        <v>29</v>
      </c>
      <c r="C27" s="8" t="s">
        <v>25</v>
      </c>
      <c r="D27" s="9">
        <v>562.5</v>
      </c>
      <c r="E27" s="7">
        <v>3232</v>
      </c>
      <c r="F27" s="10" t="s">
        <v>27</v>
      </c>
    </row>
    <row r="28" spans="1:6" ht="30" x14ac:dyDescent="0.25">
      <c r="A28" s="6" t="s">
        <v>28</v>
      </c>
      <c r="B28" s="11" t="s">
        <v>29</v>
      </c>
      <c r="C28" s="8" t="s">
        <v>25</v>
      </c>
      <c r="D28" s="9">
        <v>960</v>
      </c>
      <c r="E28" s="7">
        <v>3232</v>
      </c>
      <c r="F28" s="10" t="s">
        <v>27</v>
      </c>
    </row>
    <row r="29" spans="1:6" ht="30" x14ac:dyDescent="0.25">
      <c r="A29" s="6" t="s">
        <v>32</v>
      </c>
      <c r="B29" s="7">
        <v>99944170669</v>
      </c>
      <c r="C29" s="8" t="s">
        <v>22</v>
      </c>
      <c r="D29" s="9">
        <v>247</v>
      </c>
      <c r="E29" s="7">
        <v>3221</v>
      </c>
      <c r="F29" s="10" t="s">
        <v>33</v>
      </c>
    </row>
    <row r="30" spans="1:6" x14ac:dyDescent="0.25">
      <c r="A30" s="6" t="s">
        <v>34</v>
      </c>
      <c r="B30" s="7">
        <v>49900173834</v>
      </c>
      <c r="C30" s="8" t="s">
        <v>35</v>
      </c>
      <c r="D30" s="9">
        <v>240</v>
      </c>
      <c r="E30" s="7">
        <v>4223</v>
      </c>
      <c r="F30" s="10" t="s">
        <v>36</v>
      </c>
    </row>
    <row r="31" spans="1:6" x14ac:dyDescent="0.25">
      <c r="A31" s="6" t="s">
        <v>37</v>
      </c>
      <c r="B31" s="12">
        <v>64546066176</v>
      </c>
      <c r="C31" s="8" t="s">
        <v>22</v>
      </c>
      <c r="D31" s="9">
        <v>100</v>
      </c>
      <c r="E31" s="7">
        <v>3233</v>
      </c>
      <c r="F31" s="10" t="s">
        <v>38</v>
      </c>
    </row>
    <row r="32" spans="1:6" x14ac:dyDescent="0.25">
      <c r="A32" s="6" t="s">
        <v>39</v>
      </c>
      <c r="B32" s="7">
        <v>78755598868</v>
      </c>
      <c r="C32" s="8" t="s">
        <v>25</v>
      </c>
      <c r="D32" s="9">
        <v>240.46</v>
      </c>
      <c r="E32" s="7">
        <v>3234</v>
      </c>
      <c r="F32" s="10" t="s">
        <v>31</v>
      </c>
    </row>
    <row r="33" spans="1:6" x14ac:dyDescent="0.25">
      <c r="A33" s="6" t="s">
        <v>39</v>
      </c>
      <c r="B33" s="7">
        <v>78755598868</v>
      </c>
      <c r="C33" s="8" t="s">
        <v>25</v>
      </c>
      <c r="D33" s="9">
        <v>30.89</v>
      </c>
      <c r="E33" s="7">
        <v>3231</v>
      </c>
      <c r="F33" s="10" t="s">
        <v>40</v>
      </c>
    </row>
    <row r="34" spans="1:6" ht="30" x14ac:dyDescent="0.25">
      <c r="A34" s="6" t="s">
        <v>41</v>
      </c>
      <c r="B34" s="7">
        <v>38644175459</v>
      </c>
      <c r="C34" s="8" t="s">
        <v>25</v>
      </c>
      <c r="D34" s="9">
        <v>2890.32</v>
      </c>
      <c r="E34" s="7">
        <v>3221</v>
      </c>
      <c r="F34" s="10" t="s">
        <v>33</v>
      </c>
    </row>
    <row r="35" spans="1:6" x14ac:dyDescent="0.25">
      <c r="A35" s="6" t="s">
        <v>42</v>
      </c>
      <c r="B35" s="7">
        <v>56659402081</v>
      </c>
      <c r="C35" s="8" t="s">
        <v>25</v>
      </c>
      <c r="D35" s="9">
        <v>1812.5</v>
      </c>
      <c r="E35" s="7">
        <v>4221</v>
      </c>
      <c r="F35" s="10" t="s">
        <v>43</v>
      </c>
    </row>
    <row r="36" spans="1:6" ht="30" x14ac:dyDescent="0.25">
      <c r="A36" s="6" t="s">
        <v>44</v>
      </c>
      <c r="B36" s="7">
        <v>70614565941</v>
      </c>
      <c r="C36" s="8" t="s">
        <v>22</v>
      </c>
      <c r="D36" s="9">
        <v>2499.94</v>
      </c>
      <c r="E36" s="7">
        <v>3221</v>
      </c>
      <c r="F36" s="10" t="s">
        <v>33</v>
      </c>
    </row>
    <row r="37" spans="1:6" x14ac:dyDescent="0.25">
      <c r="A37" s="6" t="s">
        <v>44</v>
      </c>
      <c r="B37" s="7">
        <v>70614565941</v>
      </c>
      <c r="C37" s="8" t="s">
        <v>22</v>
      </c>
      <c r="D37" s="9">
        <v>2000</v>
      </c>
      <c r="E37" s="7">
        <v>3235</v>
      </c>
      <c r="F37" s="10" t="s">
        <v>23</v>
      </c>
    </row>
    <row r="38" spans="1:6" ht="30" x14ac:dyDescent="0.25">
      <c r="A38" s="6" t="s">
        <v>45</v>
      </c>
      <c r="B38" s="7">
        <v>32614011568</v>
      </c>
      <c r="C38" s="8" t="s">
        <v>46</v>
      </c>
      <c r="D38" s="9">
        <v>913.95</v>
      </c>
      <c r="E38" s="7">
        <v>4221</v>
      </c>
      <c r="F38" s="10" t="s">
        <v>43</v>
      </c>
    </row>
    <row r="39" spans="1:6" ht="30" x14ac:dyDescent="0.25">
      <c r="A39" s="6" t="s">
        <v>45</v>
      </c>
      <c r="B39" s="7">
        <v>32614011568</v>
      </c>
      <c r="C39" s="8" t="s">
        <v>46</v>
      </c>
      <c r="D39" s="9">
        <v>14.95</v>
      </c>
      <c r="E39" s="7">
        <v>3299</v>
      </c>
      <c r="F39" s="10" t="s">
        <v>47</v>
      </c>
    </row>
    <row r="40" spans="1:6" ht="30" x14ac:dyDescent="0.25">
      <c r="A40" s="6" t="s">
        <v>48</v>
      </c>
      <c r="B40" s="7">
        <v>89267095721</v>
      </c>
      <c r="C40" s="8" t="s">
        <v>25</v>
      </c>
      <c r="D40" s="9">
        <v>78.709999999999994</v>
      </c>
      <c r="E40" s="7">
        <v>3224</v>
      </c>
      <c r="F40" s="10" t="s">
        <v>49</v>
      </c>
    </row>
    <row r="41" spans="1:6" ht="30" x14ac:dyDescent="0.25">
      <c r="A41" s="6" t="s">
        <v>50</v>
      </c>
      <c r="B41" s="7" t="s">
        <v>51</v>
      </c>
      <c r="C41" s="8" t="s">
        <v>25</v>
      </c>
      <c r="D41" s="9">
        <v>89.77</v>
      </c>
      <c r="E41" s="7">
        <v>3431</v>
      </c>
      <c r="F41" s="10" t="s">
        <v>52</v>
      </c>
    </row>
    <row r="42" spans="1:6" x14ac:dyDescent="0.25">
      <c r="A42" s="6" t="s">
        <v>53</v>
      </c>
      <c r="B42" s="7">
        <v>85821130368</v>
      </c>
      <c r="C42" s="8" t="s">
        <v>22</v>
      </c>
      <c r="D42" s="9">
        <v>2.83</v>
      </c>
      <c r="E42" s="7">
        <v>3295</v>
      </c>
      <c r="F42" s="10" t="s">
        <v>54</v>
      </c>
    </row>
    <row r="43" spans="1:6" x14ac:dyDescent="0.25">
      <c r="A43" s="6" t="s">
        <v>55</v>
      </c>
      <c r="B43" s="7">
        <v>25975412650</v>
      </c>
      <c r="C43" s="8" t="s">
        <v>25</v>
      </c>
      <c r="D43" s="9">
        <v>1597.49</v>
      </c>
      <c r="E43" s="7">
        <v>3237</v>
      </c>
      <c r="F43" s="10" t="s">
        <v>56</v>
      </c>
    </row>
    <row r="44" spans="1:6" x14ac:dyDescent="0.25">
      <c r="A44" s="6" t="s">
        <v>55</v>
      </c>
      <c r="B44" s="7">
        <v>25975412650</v>
      </c>
      <c r="C44" s="8" t="s">
        <v>25</v>
      </c>
      <c r="D44" s="9">
        <v>1304.94</v>
      </c>
      <c r="E44" s="7">
        <v>32931</v>
      </c>
      <c r="F44" s="10" t="s">
        <v>57</v>
      </c>
    </row>
    <row r="45" spans="1:6" ht="30" x14ac:dyDescent="0.25">
      <c r="A45" s="6" t="s">
        <v>58</v>
      </c>
      <c r="B45" s="7">
        <v>58353015102</v>
      </c>
      <c r="C45" s="8" t="s">
        <v>22</v>
      </c>
      <c r="D45" s="9">
        <v>62.25</v>
      </c>
      <c r="E45" s="7">
        <v>3221</v>
      </c>
      <c r="F45" s="10" t="s">
        <v>33</v>
      </c>
    </row>
    <row r="46" spans="1:6" x14ac:dyDescent="0.25">
      <c r="A46" s="6" t="s">
        <v>59</v>
      </c>
      <c r="B46" s="7">
        <v>69086932380</v>
      </c>
      <c r="C46" s="8" t="s">
        <v>60</v>
      </c>
      <c r="D46" s="9">
        <v>31.25</v>
      </c>
      <c r="E46" s="7">
        <v>3239</v>
      </c>
      <c r="F46" s="10" t="s">
        <v>61</v>
      </c>
    </row>
    <row r="47" spans="1:6" x14ac:dyDescent="0.25">
      <c r="A47" s="6" t="s">
        <v>62</v>
      </c>
      <c r="B47" s="7">
        <v>98872214577</v>
      </c>
      <c r="C47" s="8" t="s">
        <v>63</v>
      </c>
      <c r="D47" s="9">
        <v>131.25</v>
      </c>
      <c r="E47" s="7">
        <v>3238</v>
      </c>
      <c r="F47" s="10" t="s">
        <v>64</v>
      </c>
    </row>
    <row r="48" spans="1:6" x14ac:dyDescent="0.25">
      <c r="A48" s="6" t="s">
        <v>65</v>
      </c>
      <c r="B48" s="11" t="s">
        <v>66</v>
      </c>
      <c r="C48" s="8" t="s">
        <v>25</v>
      </c>
      <c r="D48" s="9">
        <v>247.6</v>
      </c>
      <c r="E48" s="7">
        <v>3234</v>
      </c>
      <c r="F48" s="10" t="s">
        <v>31</v>
      </c>
    </row>
    <row r="49" spans="1:6" x14ac:dyDescent="0.25">
      <c r="A49" s="6" t="s">
        <v>67</v>
      </c>
      <c r="B49" s="7">
        <v>81793146560</v>
      </c>
      <c r="C49" s="8" t="s">
        <v>22</v>
      </c>
      <c r="D49" s="9">
        <v>95.96</v>
      </c>
      <c r="E49" s="7">
        <v>3231</v>
      </c>
      <c r="F49" s="10" t="s">
        <v>68</v>
      </c>
    </row>
    <row r="50" spans="1:6" x14ac:dyDescent="0.25">
      <c r="A50" s="6" t="s">
        <v>67</v>
      </c>
      <c r="B50" s="7">
        <v>81793146560</v>
      </c>
      <c r="C50" s="8" t="s">
        <v>22</v>
      </c>
      <c r="D50" s="9">
        <v>82.55</v>
      </c>
      <c r="E50" s="7">
        <v>3231</v>
      </c>
      <c r="F50" s="10" t="s">
        <v>68</v>
      </c>
    </row>
    <row r="51" spans="1:6" x14ac:dyDescent="0.25">
      <c r="A51" s="6" t="s">
        <v>69</v>
      </c>
      <c r="B51" s="7">
        <v>96037409876</v>
      </c>
      <c r="C51" s="8" t="s">
        <v>25</v>
      </c>
      <c r="D51" s="9">
        <v>400</v>
      </c>
      <c r="E51" s="7">
        <v>3238</v>
      </c>
      <c r="F51" s="10" t="s">
        <v>64</v>
      </c>
    </row>
    <row r="52" spans="1:6" x14ac:dyDescent="0.25">
      <c r="A52" s="6" t="s">
        <v>70</v>
      </c>
      <c r="B52" s="7">
        <v>38812451417</v>
      </c>
      <c r="C52" s="8" t="s">
        <v>25</v>
      </c>
      <c r="D52" s="9">
        <v>208.9</v>
      </c>
      <c r="E52" s="7">
        <v>3234</v>
      </c>
      <c r="F52" s="10" t="s">
        <v>31</v>
      </c>
    </row>
    <row r="53" spans="1:6" x14ac:dyDescent="0.25">
      <c r="A53" s="6" t="s">
        <v>71</v>
      </c>
      <c r="B53" s="7">
        <v>87311810356</v>
      </c>
      <c r="C53" s="8" t="s">
        <v>22</v>
      </c>
      <c r="D53" s="9">
        <v>25.68</v>
      </c>
      <c r="E53" s="7">
        <v>3231</v>
      </c>
      <c r="F53" s="10" t="s">
        <v>68</v>
      </c>
    </row>
    <row r="54" spans="1:6" ht="30" x14ac:dyDescent="0.25">
      <c r="A54" s="6" t="s">
        <v>72</v>
      </c>
      <c r="B54" s="7"/>
      <c r="C54" s="8"/>
      <c r="D54" s="9">
        <v>1250</v>
      </c>
      <c r="E54" s="7">
        <v>3237</v>
      </c>
      <c r="F54" s="10" t="s">
        <v>73</v>
      </c>
    </row>
    <row r="55" spans="1:6" x14ac:dyDescent="0.25">
      <c r="A55" s="6" t="s">
        <v>74</v>
      </c>
      <c r="B55" s="7">
        <v>63073332379</v>
      </c>
      <c r="C55" s="8" t="s">
        <v>22</v>
      </c>
      <c r="D55" s="9">
        <v>897.04</v>
      </c>
      <c r="E55" s="7">
        <v>3223</v>
      </c>
      <c r="F55" s="10" t="s">
        <v>75</v>
      </c>
    </row>
    <row r="56" spans="1:6" ht="30" x14ac:dyDescent="0.25">
      <c r="A56" s="6" t="s">
        <v>76</v>
      </c>
      <c r="B56" s="7" t="s">
        <v>77</v>
      </c>
      <c r="C56" s="8" t="s">
        <v>25</v>
      </c>
      <c r="D56" s="9">
        <v>135.84</v>
      </c>
      <c r="E56" s="7">
        <v>3234</v>
      </c>
      <c r="F56" s="10" t="s">
        <v>31</v>
      </c>
    </row>
    <row r="57" spans="1:6" ht="45" x14ac:dyDescent="0.25">
      <c r="A57" s="6" t="s">
        <v>78</v>
      </c>
      <c r="B57" s="7"/>
      <c r="C57" s="8"/>
      <c r="D57" s="9">
        <v>240</v>
      </c>
      <c r="E57" s="7">
        <v>3238</v>
      </c>
      <c r="F57" s="10" t="s">
        <v>64</v>
      </c>
    </row>
    <row r="58" spans="1:6" ht="45" x14ac:dyDescent="0.25">
      <c r="A58" s="6" t="s">
        <v>79</v>
      </c>
      <c r="B58" s="7"/>
      <c r="C58" s="8"/>
      <c r="D58" s="9">
        <v>66.88</v>
      </c>
      <c r="E58" s="7">
        <v>3234</v>
      </c>
      <c r="F58" s="10" t="s">
        <v>31</v>
      </c>
    </row>
    <row r="59" spans="1:6" ht="30" x14ac:dyDescent="0.25">
      <c r="A59" s="6" t="s">
        <v>80</v>
      </c>
      <c r="B59" s="7"/>
      <c r="C59" s="8"/>
      <c r="D59" s="9">
        <v>280</v>
      </c>
      <c r="E59" s="7">
        <v>3299</v>
      </c>
      <c r="F59" s="10" t="s">
        <v>47</v>
      </c>
    </row>
    <row r="60" spans="1:6" ht="30" x14ac:dyDescent="0.25">
      <c r="A60" s="6" t="s">
        <v>80</v>
      </c>
      <c r="B60" s="7"/>
      <c r="C60" s="8"/>
      <c r="D60" s="9">
        <v>291.89999999999998</v>
      </c>
      <c r="E60" s="7">
        <v>3299</v>
      </c>
      <c r="F60" s="10" t="s">
        <v>47</v>
      </c>
    </row>
    <row r="61" spans="1:6" ht="30" x14ac:dyDescent="0.25">
      <c r="A61" s="6" t="s">
        <v>81</v>
      </c>
      <c r="B61" s="7"/>
      <c r="C61" s="8"/>
      <c r="D61" s="9">
        <v>240.15</v>
      </c>
      <c r="E61" s="7">
        <v>3237</v>
      </c>
      <c r="F61" s="10" t="s">
        <v>73</v>
      </c>
    </row>
    <row r="62" spans="1:6" ht="30" x14ac:dyDescent="0.25">
      <c r="A62" s="6" t="s">
        <v>82</v>
      </c>
      <c r="B62" s="7"/>
      <c r="C62" s="8"/>
      <c r="D62" s="9">
        <v>34.56</v>
      </c>
      <c r="E62" s="7">
        <v>3235</v>
      </c>
      <c r="F62" s="10" t="s">
        <v>23</v>
      </c>
    </row>
    <row r="63" spans="1:6" ht="30" x14ac:dyDescent="0.25">
      <c r="A63" s="6" t="s">
        <v>83</v>
      </c>
      <c r="B63" s="7"/>
      <c r="C63" s="8"/>
      <c r="D63" s="9">
        <v>76.25</v>
      </c>
      <c r="E63" s="7">
        <v>4225</v>
      </c>
      <c r="F63" s="10" t="s">
        <v>84</v>
      </c>
    </row>
    <row r="64" spans="1:6" x14ac:dyDescent="0.25">
      <c r="A64" s="6" t="s">
        <v>85</v>
      </c>
      <c r="B64" s="7">
        <v>67457439962</v>
      </c>
      <c r="C64" s="8" t="s">
        <v>25</v>
      </c>
      <c r="D64" s="9">
        <v>172.92</v>
      </c>
      <c r="E64" s="7">
        <v>3293</v>
      </c>
      <c r="F64" s="10" t="s">
        <v>57</v>
      </c>
    </row>
    <row r="65" spans="1:10" x14ac:dyDescent="0.25">
      <c r="A65" s="6" t="s">
        <v>86</v>
      </c>
      <c r="B65" s="11" t="s">
        <v>87</v>
      </c>
      <c r="C65" s="8" t="s">
        <v>25</v>
      </c>
      <c r="D65" s="9">
        <v>441.55</v>
      </c>
      <c r="E65" s="7">
        <v>4223</v>
      </c>
      <c r="F65" s="10" t="s">
        <v>36</v>
      </c>
    </row>
    <row r="66" spans="1:10" ht="30" x14ac:dyDescent="0.25">
      <c r="A66" s="6" t="s">
        <v>88</v>
      </c>
      <c r="B66" s="7">
        <v>49718474285</v>
      </c>
      <c r="C66" s="8" t="s">
        <v>25</v>
      </c>
      <c r="D66" s="9">
        <v>16.63</v>
      </c>
      <c r="E66" s="7">
        <v>3221</v>
      </c>
      <c r="F66" s="10" t="s">
        <v>33</v>
      </c>
    </row>
    <row r="67" spans="1:10" ht="30" x14ac:dyDescent="0.25">
      <c r="A67" s="6" t="s">
        <v>89</v>
      </c>
      <c r="B67" s="7" t="s">
        <v>90</v>
      </c>
      <c r="C67" s="8" t="s">
        <v>25</v>
      </c>
      <c r="D67" s="9">
        <v>12</v>
      </c>
      <c r="E67" s="7">
        <v>3299</v>
      </c>
      <c r="F67" s="10" t="s">
        <v>47</v>
      </c>
    </row>
    <row r="68" spans="1:10" x14ac:dyDescent="0.25">
      <c r="A68" s="17"/>
      <c r="B68" s="18"/>
      <c r="C68" s="20" t="s">
        <v>94</v>
      </c>
      <c r="D68" s="13">
        <f>SUM(D19:D67)</f>
        <v>31927.500000000004</v>
      </c>
      <c r="E68" s="7"/>
      <c r="F68" s="10"/>
    </row>
    <row r="69" spans="1:10" x14ac:dyDescent="0.25">
      <c r="A69" s="17"/>
      <c r="B69" s="18"/>
      <c r="C69" s="19"/>
      <c r="D69" s="9"/>
      <c r="E69" s="7"/>
      <c r="F69" s="10"/>
    </row>
    <row r="70" spans="1:10" x14ac:dyDescent="0.25">
      <c r="A70" s="40" t="s">
        <v>95</v>
      </c>
      <c r="B70" s="41"/>
      <c r="C70" s="42"/>
      <c r="D70" s="43">
        <f>D16+D68</f>
        <v>236120.62999999998</v>
      </c>
      <c r="E70" s="44"/>
      <c r="F70" s="45"/>
    </row>
    <row r="71" spans="1:10" x14ac:dyDescent="0.25">
      <c r="D71" s="15"/>
    </row>
    <row r="73" spans="1:10" x14ac:dyDescent="0.25">
      <c r="A73" s="14" t="s">
        <v>96</v>
      </c>
    </row>
    <row r="75" spans="1:10" x14ac:dyDescent="0.25">
      <c r="A75" s="38" t="s">
        <v>97</v>
      </c>
      <c r="F75" s="39" t="s">
        <v>99</v>
      </c>
    </row>
    <row r="77" spans="1:10" x14ac:dyDescent="0.25">
      <c r="A77" t="s">
        <v>98</v>
      </c>
      <c r="C77"/>
      <c r="D77"/>
      <c r="F77" t="s">
        <v>100</v>
      </c>
      <c r="J77" t="s">
        <v>91</v>
      </c>
    </row>
  </sheetData>
  <mergeCells count="9">
    <mergeCell ref="A70:C70"/>
    <mergeCell ref="A1:F2"/>
    <mergeCell ref="B4:F4"/>
    <mergeCell ref="B5:F5"/>
    <mergeCell ref="B6:F6"/>
    <mergeCell ref="B7:F7"/>
    <mergeCell ref="E8:F8"/>
    <mergeCell ref="A9:F9"/>
    <mergeCell ref="A17:F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Bacic</dc:creator>
  <cp:lastModifiedBy>Ana Bacic</cp:lastModifiedBy>
  <dcterms:created xsi:type="dcterms:W3CDTF">2024-02-20T16:17:55Z</dcterms:created>
  <dcterms:modified xsi:type="dcterms:W3CDTF">2024-02-20T16:38:41Z</dcterms:modified>
</cp:coreProperties>
</file>